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6_ZAPROSZENIE_EZ_298_416_25 10.04.2025\Zaproszenie - dokumenty\"/>
    </mc:Choice>
  </mc:AlternateContent>
  <xr:revisionPtr revIDLastSave="0" documentId="13_ncr:1_{413F965A-0437-46F9-A57E-E369B56D981E}" xr6:coauthVersionLast="47" xr6:coauthVersionMax="47" xr10:uidLastSave="{00000000-0000-0000-0000-000000000000}"/>
  <bookViews>
    <workbookView xWindow="-120" yWindow="-120" windowWidth="24240" windowHeight="13140" tabRatio="813" xr2:uid="{00000000-000D-0000-FFFF-FFFF00000000}"/>
  </bookViews>
  <sheets>
    <sheet name="Załącznik nr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J21" i="2"/>
  <c r="K21" i="2" s="1"/>
  <c r="L20" i="2"/>
  <c r="J20" i="2"/>
  <c r="K20" i="2" s="1"/>
  <c r="L19" i="2"/>
  <c r="J19" i="2"/>
  <c r="K19" i="2" s="1"/>
  <c r="L18" i="2"/>
  <c r="M18" i="2" s="1"/>
  <c r="N18" i="2" s="1"/>
  <c r="J18" i="2"/>
  <c r="K18" i="2" s="1"/>
  <c r="L17" i="2"/>
  <c r="J17" i="2"/>
  <c r="K17" i="2" s="1"/>
  <c r="L16" i="2"/>
  <c r="J16" i="2"/>
  <c r="K16" i="2" s="1"/>
  <c r="L15" i="2"/>
  <c r="J15" i="2"/>
  <c r="K15" i="2" s="1"/>
  <c r="L14" i="2"/>
  <c r="M14" i="2" s="1"/>
  <c r="N14" i="2" s="1"/>
  <c r="J14" i="2"/>
  <c r="K14" i="2" s="1"/>
  <c r="L13" i="2"/>
  <c r="J13" i="2"/>
  <c r="K13" i="2" s="1"/>
  <c r="L12" i="2"/>
  <c r="J12" i="2"/>
  <c r="K12" i="2" s="1"/>
  <c r="L11" i="2"/>
  <c r="J11" i="2"/>
  <c r="K11" i="2" s="1"/>
  <c r="L10" i="2"/>
  <c r="J10" i="2"/>
  <c r="K10" i="2" s="1"/>
  <c r="L9" i="2"/>
  <c r="J9" i="2"/>
  <c r="K9" i="2" s="1"/>
  <c r="L8" i="2"/>
  <c r="J8" i="2"/>
  <c r="K8" i="2" s="1"/>
  <c r="L7" i="2"/>
  <c r="M7" i="2" s="1"/>
  <c r="N7" i="2" s="1"/>
  <c r="J7" i="2"/>
  <c r="K7" i="2" s="1"/>
  <c r="L6" i="2"/>
  <c r="J6" i="2"/>
  <c r="K6" i="2" s="1"/>
  <c r="M6" i="2" l="1"/>
  <c r="N6" i="2" s="1"/>
  <c r="M10" i="2"/>
  <c r="N10" i="2" s="1"/>
  <c r="M13" i="2"/>
  <c r="N13" i="2" s="1"/>
  <c r="M17" i="2"/>
  <c r="N17" i="2" s="1"/>
  <c r="M21" i="2"/>
  <c r="N21" i="2" s="1"/>
  <c r="M8" i="2"/>
  <c r="N8" i="2" s="1"/>
  <c r="M11" i="2"/>
  <c r="N11" i="2" s="1"/>
  <c r="M15" i="2"/>
  <c r="N15" i="2" s="1"/>
  <c r="M19" i="2"/>
  <c r="N19" i="2" s="1"/>
  <c r="M9" i="2"/>
  <c r="N9" i="2" s="1"/>
  <c r="M12" i="2"/>
  <c r="N12" i="2" s="1"/>
  <c r="M16" i="2"/>
  <c r="N16" i="2" s="1"/>
  <c r="M20" i="2"/>
  <c r="N20" i="2" s="1"/>
  <c r="L22" i="2"/>
  <c r="M22" i="2" l="1"/>
  <c r="N22" i="2"/>
</calcChain>
</file>

<file path=xl/sharedStrings.xml><?xml version="1.0" encoding="utf-8"?>
<sst xmlns="http://schemas.openxmlformats.org/spreadsheetml/2006/main" count="67" uniqueCount="44">
  <si>
    <t>L.p.</t>
  </si>
  <si>
    <t>j.m.</t>
  </si>
  <si>
    <t>VAT %</t>
  </si>
  <si>
    <t>Cena j. netto</t>
  </si>
  <si>
    <t>Kwota j. VAT</t>
  </si>
  <si>
    <t>Opis przedmiotu zamówienia</t>
  </si>
  <si>
    <t>Cena j. brutto</t>
  </si>
  <si>
    <t>Nazwa handlowa, nr katalogowy ♣</t>
  </si>
  <si>
    <t xml:space="preserve">kwota  VAT                </t>
  </si>
  <si>
    <t xml:space="preserve">wartość brutto                      </t>
  </si>
  <si>
    <t>Grupa / Kategoria wg Wspólnego Słownika Zamówień (CPV )</t>
  </si>
  <si>
    <t xml:space="preserve">PRODUCENT (Uwagi) 
</t>
  </si>
  <si>
    <t>ZAŁĄCZNIK  NR 1 FORMULARZ ASORTYMENTOWO-CENOWY</t>
  </si>
  <si>
    <t>Zadanie nr 1</t>
  </si>
  <si>
    <t>szt.</t>
  </si>
  <si>
    <t>RAZEM</t>
  </si>
  <si>
    <t xml:space="preserve">Wartość netto                </t>
  </si>
  <si>
    <t xml:space="preserve">Igła wielorazowa kulkowa prosta 1,2x80mm. Igła do przemywań z kulką. Współpracuje ze strzykawką typu luer. </t>
  </si>
  <si>
    <t xml:space="preserve">Igła wielorazowa kulkowa odgięta 1,2x80mm. Igła do przemywań z kulką. Współpracuje ze strzykawką typu luer. </t>
  </si>
  <si>
    <t>ZAMAWIAJĄCY WYRAŻA ZGODĘ NA SKŁADANIE OFERT NA POSZCZEGÓLNE POZYCJE</t>
  </si>
  <si>
    <t>Mambrana do wykonywania inhalacji kompatybilna z inhalatorem Aerogen Solo, kompatybilna z układami oddechowymi noworodkowymi , pediatrycznymi i dla pacjentów powyżej 30 kg</t>
  </si>
  <si>
    <t>op.</t>
  </si>
  <si>
    <t>Ustnik endoskopowy, wykonany z polipropylenu (PE), o wymiarach 16mm x 22mm, nie zawiera ftalanów. Sterylny, pojedynczo pakowany.</t>
  </si>
  <si>
    <t>Łącznik dwustronny stożkowy z otworem do regulacji ssania. Łącznik wykonany z tworzywa sztucznego, zakończony dwoma końcówkami stożkowymi, schodkowymi. Otwór do przerywanego ssania zaopatrzony w korek. Sterylny, pojedynczo pakowany.</t>
  </si>
  <si>
    <t>Marker medyczny do znakowania skóry przed operacją, dwustronny, nietoksyczny, szybkoschnący, nieplamiący, odporny na środki dezynfekcyjne, skala pomiarowa na korpusie pisaka. W zestawie załączona linijka. Sterylny, pojedynczo pakowany.</t>
  </si>
  <si>
    <t>Prowadnica wielorazowego użytku do trudnej intubacji. Wzmocniona na całej długości, wykonana z medycznego polietylenu o właściwościach poślizgowy, skalowana co 1 cm, zagięty koniec ułatwiający wprowadzenie. Nie zawiera lateksu ani ftalanów. Średnica 5mm, dł.600mm. Dostarczana w sztywnym futerale z instrukcją dezynfekcji i sterylizacji  Sterylna, pojedynczo pakowana.</t>
  </si>
  <si>
    <t>Pułapka wodna D-fend Pro+zielona. Kompatybilna z monitorem pacjenta typu CARESCAPE.</t>
  </si>
  <si>
    <t>Układ oddechowy dwuramienny z czujnikiem kompatybilny z respiratorem typu FLIGHT 60.</t>
  </si>
  <si>
    <t>Dren jednorazowy do insuflatora PneumoClear Stryker. Stosowany w celu optymalizacji insuflacji zgodnie z normą dla filtrów ULPA.</t>
  </si>
  <si>
    <t xml:space="preserve">Jednorazowe szczypce biopsyjne owalne, średnica 2,3mm, długość 230cm, zabezpieczone gumową nasadką ochronną. Sterylne, pojedynczo pakowane. </t>
  </si>
  <si>
    <t>Szczoteczka do czyszczenia kanału roboczego endoskopu dostosowana do średnic w przedziale 2,8mm - 3,8mm, długość min. 2300mm.,kulki ochronne na główkach szczoteczek zapobiegające uszkodzeniu kanału. Indywidualnie pakowane, mikrobiologiczne czyste.</t>
  </si>
  <si>
    <t>Ustnik endoskopowy dla dzieci, wykonany z polipropylenu (PE), o wymiarach 20mm x 27mm, nie zawiera ftalanów. Sterylny, pojedynczo pakowany.</t>
  </si>
  <si>
    <t xml:space="preserve">Zestaw zaworków do endoskopu (biopsyjny, woda-powietrze, ssący) .    </t>
  </si>
  <si>
    <t>Prowadnica wielorazowego użytku do trudnej intubacji. Wzmocniona na całej długości, wykonana z medycznego polietylenu o właściwościach poślizgowy, skalowana co 1 cm, zagięty koniec ułatwiający wprowadzenie. Nie zawiera lateksu ani ftalanów. Średnica 5mm, dł.700mm. Dostarczana w sztywnym futerale z instrukcją dezynfekcji i sterylizacji  Sterylna, pojedynczo pakowana.</t>
  </si>
  <si>
    <t>Szpatułka laryngologiczna, niejałowa. Wykonana z drewna brzozowego, długośc min. 150mm, posiadająca zaokrąglone krawędzie i brzegi.</t>
  </si>
  <si>
    <t>33141640-8</t>
  </si>
  <si>
    <t>33171000-9</t>
  </si>
  <si>
    <t>33190000-8</t>
  </si>
  <si>
    <t>33140000-3</t>
  </si>
  <si>
    <t>33141642-2</t>
  </si>
  <si>
    <t>33141623-3</t>
  </si>
  <si>
    <t>33172000-6</t>
  </si>
  <si>
    <t xml:space="preserve">Ilość  na               2 miesiące </t>
  </si>
  <si>
    <t>ZNAK SPRAWY :EZ/298/416/25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</si>
</sst>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€-407];[Red]\-#,##0.00\ [$€-407]"/>
    <numFmt numFmtId="165" formatCode="[$-415]General"/>
  </numFmts>
  <fonts count="35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b/>
      <i/>
      <u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CD5B5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1" fillId="0" borderId="0"/>
    <xf numFmtId="0" fontId="1" fillId="0" borderId="0" applyNumberFormat="0" applyFill="0" applyBorder="0" applyProtection="0">
      <alignment horizontal="left"/>
    </xf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2" fillId="0" borderId="0"/>
    <xf numFmtId="0" fontId="14" fillId="20" borderId="1" applyNumberFormat="0" applyAlignment="0" applyProtection="0"/>
    <xf numFmtId="0" fontId="1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" fillId="23" borderId="9" applyNumberFormat="0" applyAlignment="0" applyProtection="0"/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5" fillId="0" borderId="0"/>
    <xf numFmtId="0" fontId="26" fillId="4" borderId="0" applyNumberFormat="0" applyBorder="0" applyProtection="0"/>
    <xf numFmtId="0" fontId="13" fillId="0" borderId="0"/>
    <xf numFmtId="0" fontId="13" fillId="0" borderId="0"/>
    <xf numFmtId="0" fontId="29" fillId="0" borderId="0"/>
    <xf numFmtId="0" fontId="29" fillId="0" borderId="0" applyBorder="0" applyProtection="0"/>
    <xf numFmtId="165" fontId="30" fillId="0" borderId="0" applyBorder="0" applyProtection="0"/>
    <xf numFmtId="0" fontId="27" fillId="0" borderId="0">
      <alignment horizontal="center" textRotation="90"/>
    </xf>
    <xf numFmtId="0" fontId="27" fillId="0" borderId="0">
      <alignment horizontal="center"/>
    </xf>
    <xf numFmtId="0" fontId="13" fillId="0" borderId="0"/>
    <xf numFmtId="0" fontId="28" fillId="0" borderId="0"/>
    <xf numFmtId="164" fontId="28" fillId="0" borderId="0"/>
    <xf numFmtId="0" fontId="12" fillId="0" borderId="0"/>
  </cellStyleXfs>
  <cellXfs count="58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22" fillId="25" borderId="21" xfId="51" applyFont="1" applyFill="1" applyBorder="1" applyAlignment="1">
      <alignment vertical="center" wrapText="1"/>
    </xf>
    <xf numFmtId="0" fontId="31" fillId="25" borderId="21" xfId="0" applyFont="1" applyFill="1" applyBorder="1" applyAlignment="1">
      <alignment horizontal="left" vertical="center" wrapText="1"/>
    </xf>
    <xf numFmtId="0" fontId="31" fillId="24" borderId="21" xfId="65" applyFont="1" applyFill="1" applyBorder="1" applyAlignment="1">
      <alignment horizontal="left" vertical="center" wrapText="1"/>
    </xf>
    <xf numFmtId="0" fontId="24" fillId="25" borderId="21" xfId="0" applyFont="1" applyFill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/>
    </xf>
    <xf numFmtId="0" fontId="22" fillId="25" borderId="21" xfId="0" applyFont="1" applyFill="1" applyBorder="1" applyAlignment="1">
      <alignment horizontal="center" vertical="center" wrapText="1"/>
    </xf>
    <xf numFmtId="0" fontId="22" fillId="25" borderId="20" xfId="0" applyFont="1" applyFill="1" applyBorder="1" applyAlignment="1">
      <alignment horizontal="center" vertical="center" wrapText="1"/>
    </xf>
    <xf numFmtId="0" fontId="22" fillId="25" borderId="21" xfId="0" applyFont="1" applyFill="1" applyBorder="1" applyAlignment="1" applyProtection="1">
      <alignment horizontal="center" vertical="center" wrapText="1"/>
      <protection locked="0"/>
    </xf>
    <xf numFmtId="0" fontId="24" fillId="25" borderId="20" xfId="0" applyFont="1" applyFill="1" applyBorder="1" applyAlignment="1">
      <alignment horizontal="left" vertical="center" wrapText="1"/>
    </xf>
    <xf numFmtId="49" fontId="22" fillId="26" borderId="21" xfId="0" applyNumberFormat="1" applyFont="1" applyFill="1" applyBorder="1" applyAlignment="1">
      <alignment horizontal="left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3" fontId="22" fillId="0" borderId="15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22" fillId="0" borderId="21" xfId="0" applyFont="1" applyBorder="1"/>
    <xf numFmtId="44" fontId="22" fillId="0" borderId="21" xfId="0" applyNumberFormat="1" applyFont="1" applyBorder="1" applyAlignment="1">
      <alignment horizontal="center" vertical="center"/>
    </xf>
    <xf numFmtId="9" fontId="22" fillId="0" borderId="21" xfId="0" applyNumberFormat="1" applyFont="1" applyBorder="1" applyAlignment="1">
      <alignment horizontal="center" vertical="center"/>
    </xf>
    <xf numFmtId="0" fontId="22" fillId="0" borderId="20" xfId="0" applyFont="1" applyBorder="1"/>
    <xf numFmtId="44" fontId="20" fillId="27" borderId="36" xfId="0" applyNumberFormat="1" applyFont="1" applyFill="1" applyBorder="1" applyAlignment="1">
      <alignment horizontal="center"/>
    </xf>
    <xf numFmtId="44" fontId="20" fillId="27" borderId="34" xfId="0" applyNumberFormat="1" applyFont="1" applyFill="1" applyBorder="1" applyAlignment="1">
      <alignment horizontal="center"/>
    </xf>
    <xf numFmtId="44" fontId="20" fillId="27" borderId="35" xfId="0" applyNumberFormat="1" applyFont="1" applyFill="1" applyBorder="1" applyAlignment="1">
      <alignment horizontal="center"/>
    </xf>
    <xf numFmtId="0" fontId="12" fillId="25" borderId="0" xfId="0" applyFont="1" applyFill="1" applyAlignment="1">
      <alignment horizontal="center"/>
    </xf>
    <xf numFmtId="0" fontId="22" fillId="25" borderId="15" xfId="0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horizontal="center" vertical="center" wrapText="1"/>
    </xf>
    <xf numFmtId="0" fontId="22" fillId="28" borderId="21" xfId="0" applyFont="1" applyFill="1" applyBorder="1" applyAlignment="1">
      <alignment horizontal="center" vertical="center" wrapText="1"/>
    </xf>
    <xf numFmtId="0" fontId="24" fillId="25" borderId="21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0" fillId="25" borderId="0" xfId="0" applyFill="1"/>
    <xf numFmtId="0" fontId="0" fillId="0" borderId="0" xfId="0" applyAlignment="1">
      <alignment horizontal="center"/>
    </xf>
    <xf numFmtId="0" fontId="20" fillId="0" borderId="24" xfId="0" applyFont="1" applyBorder="1" applyAlignment="1">
      <alignment horizontal="left"/>
    </xf>
    <xf numFmtId="0" fontId="21" fillId="0" borderId="13" xfId="0" applyFont="1" applyBorder="1" applyAlignment="1">
      <alignment horizontal="center" vertical="center"/>
    </xf>
    <xf numFmtId="0" fontId="12" fillId="0" borderId="18" xfId="0" applyFont="1" applyBorder="1"/>
    <xf numFmtId="0" fontId="12" fillId="0" borderId="25" xfId="0" applyFont="1" applyBorder="1"/>
    <xf numFmtId="0" fontId="34" fillId="27" borderId="12" xfId="0" applyFont="1" applyFill="1" applyBorder="1" applyAlignment="1">
      <alignment horizontal="left"/>
    </xf>
    <xf numFmtId="0" fontId="34" fillId="27" borderId="22" xfId="0" applyFont="1" applyFill="1" applyBorder="1" applyAlignment="1">
      <alignment horizontal="left"/>
    </xf>
    <xf numFmtId="0" fontId="34" fillId="27" borderId="23" xfId="0" applyFont="1" applyFill="1" applyBorder="1" applyAlignment="1">
      <alignment horizontal="left"/>
    </xf>
    <xf numFmtId="0" fontId="20" fillId="27" borderId="28" xfId="0" applyFont="1" applyFill="1" applyBorder="1" applyAlignment="1">
      <alignment horizontal="right"/>
    </xf>
    <xf numFmtId="0" fontId="20" fillId="27" borderId="29" xfId="0" applyFont="1" applyFill="1" applyBorder="1" applyAlignment="1">
      <alignment horizontal="right"/>
    </xf>
    <xf numFmtId="0" fontId="20" fillId="27" borderId="30" xfId="0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 1" xfId="54" xr:uid="{6996F95E-CC36-47ED-A2CA-132782DE12FB}"/>
    <cellStyle name="Dobry" xfId="27" builtinId="26" customBuiltin="1"/>
    <cellStyle name="Excel Built-in Excel Built-in Excel Built-in Excel Built-in Excel Built-in Exce" xfId="55" xr:uid="{1F644350-146B-451E-AF05-F01A6BA5A95C}"/>
    <cellStyle name="Excel Built-in Excel Built-in Excel Built-in Excel Built-in Excel Built-in Excel Built-in Excel Built-in Ex" xfId="56" xr:uid="{FB9921B6-2222-45AD-8C2F-21007A4FCC77}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57" xr:uid="{AB266694-F5F4-4455-91A4-BAF4D7C0591C}"/>
    <cellStyle name="Excel Built-in Excel Built-in Excel Built-in Excel Built-in Excel Built-in Excel Built-in Excel Built-in Excel Built-in Excel Built-in Excel Built-in Excel Built-in Excel Built-in Excel Built-in Excel Built-in Normalny_3_10_SUMI" xfId="58" xr:uid="{F5BF7340-261A-4BF0-A98E-59C2B3CC8BBA}"/>
    <cellStyle name="Excel Built-in Normal" xfId="28" xr:uid="{00000000-0005-0000-0000-00001B000000}"/>
    <cellStyle name="Excel Built-in Normal 2" xfId="59" xr:uid="{ACF94FEA-E942-4E0D-9CC3-2E2511DA74A2}"/>
    <cellStyle name="Kategoria Pilota danych" xfId="29" xr:uid="{00000000-0005-0000-0000-00001C000000}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1 1" xfId="60" xr:uid="{247D3270-BF47-4BA9-B2FA-689F4802E4F6}"/>
    <cellStyle name="Nagłówek 2" xfId="33" builtinId="17" customBuiltin="1"/>
    <cellStyle name="Nagłówek 3" xfId="34" builtinId="18" customBuiltin="1"/>
    <cellStyle name="Nagłówek 3 2" xfId="61" xr:uid="{9F62C44E-C146-4E11-85BC-7CF1D42745AD}"/>
    <cellStyle name="Nagłówek 4" xfId="35" builtinId="19" customBuiltin="1"/>
    <cellStyle name="Narożnik Pilota danych" xfId="36" xr:uid="{00000000-0005-0000-0000-000023000000}"/>
    <cellStyle name="Neutralny" xfId="37" builtinId="28" customBuiltin="1"/>
    <cellStyle name="Normalny" xfId="0" builtinId="0"/>
    <cellStyle name="Normalny 2" xfId="38" xr:uid="{00000000-0005-0000-0000-000026000000}"/>
    <cellStyle name="Normalny 2 2" xfId="51" xr:uid="{9B803462-96D3-471D-98E3-558BA3C8ABAD}"/>
    <cellStyle name="Normalny 3" xfId="39" xr:uid="{00000000-0005-0000-0000-000027000000}"/>
    <cellStyle name="Normalny 3 2" xfId="62" xr:uid="{3B3255C2-6EBF-424A-8B82-A8380AB1697D}"/>
    <cellStyle name="Normalny 4" xfId="53" xr:uid="{6A920DA7-A3BD-4600-888A-34D825052D3B}"/>
    <cellStyle name="Normalny_Formularz cenowy" xfId="65" xr:uid="{7CAEFB49-F041-4567-8DD4-7550414A033E}"/>
    <cellStyle name="Obliczenia" xfId="40" builtinId="22" customBuiltin="1"/>
    <cellStyle name="Pole Pilota danych" xfId="41" xr:uid="{00000000-0005-0000-0000-000029000000}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Tytuł Pilota danych" xfId="46" xr:uid="{00000000-0005-0000-0000-00002E000000}"/>
    <cellStyle name="Uwaga" xfId="47" builtinId="10" customBuiltin="1"/>
    <cellStyle name="Wartość Pilota danych" xfId="48" xr:uid="{00000000-0005-0000-0000-000030000000}"/>
    <cellStyle name="Wynik 1" xfId="52" xr:uid="{EDF03E6E-5737-4C0A-9F03-592C85D357E6}"/>
    <cellStyle name="Wynik 2" xfId="63" xr:uid="{CD478F8C-4C05-4DD5-AC45-9E8CD3162444}"/>
    <cellStyle name="Wynik Pilota danych" xfId="49" xr:uid="{00000000-0005-0000-0000-000031000000}"/>
    <cellStyle name="Wynik2" xfId="64" xr:uid="{D8B95DFC-9D15-436F-9E82-CA7C2E1D2C71}"/>
    <cellStyle name="Zły" xfId="50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673A-4543-442E-B436-E3CC4F2797AC}">
  <sheetPr>
    <pageSetUpPr fitToPage="1"/>
  </sheetPr>
  <dimension ref="A1:N52"/>
  <sheetViews>
    <sheetView tabSelected="1" workbookViewId="0">
      <selection sqref="A1:B1"/>
    </sheetView>
  </sheetViews>
  <sheetFormatPr defaultRowHeight="12.75"/>
  <cols>
    <col min="1" max="1" width="3.42578125" customWidth="1"/>
    <col min="2" max="2" width="67" customWidth="1"/>
    <col min="3" max="3" width="17.85546875" customWidth="1"/>
    <col min="4" max="4" width="18.28515625" customWidth="1"/>
    <col min="5" max="5" width="16.7109375" customWidth="1"/>
    <col min="6" max="6" width="5.140625" customWidth="1"/>
    <col min="7" max="7" width="12.5703125" style="38" customWidth="1"/>
    <col min="8" max="8" width="15.28515625" customWidth="1"/>
    <col min="9" max="9" width="5.140625" customWidth="1"/>
    <col min="10" max="10" width="13.5703125" customWidth="1"/>
    <col min="11" max="11" width="14.28515625" customWidth="1"/>
    <col min="12" max="12" width="16.140625" customWidth="1"/>
    <col min="13" max="13" width="13.85546875" bestFit="1" customWidth="1"/>
    <col min="14" max="14" width="15" customWidth="1"/>
  </cols>
  <sheetData>
    <row r="1" spans="1:14" ht="13.5" thickBot="1">
      <c r="A1" s="40" t="s">
        <v>43</v>
      </c>
      <c r="B1" s="40"/>
      <c r="C1" s="1"/>
      <c r="D1" s="1"/>
      <c r="E1" s="1"/>
      <c r="F1" s="1"/>
      <c r="G1" s="32"/>
      <c r="H1" s="1"/>
      <c r="I1" s="2"/>
      <c r="J1" s="1"/>
      <c r="K1" s="1"/>
      <c r="L1" s="1"/>
      <c r="M1" s="1"/>
      <c r="N1" s="1"/>
    </row>
    <row r="2" spans="1:14" ht="15.75" thickBot="1">
      <c r="A2" s="41" t="s">
        <v>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ht="51">
      <c r="A3" s="14" t="s">
        <v>0</v>
      </c>
      <c r="B3" s="15" t="s">
        <v>5</v>
      </c>
      <c r="C3" s="16" t="s">
        <v>7</v>
      </c>
      <c r="D3" s="17" t="s">
        <v>11</v>
      </c>
      <c r="E3" s="18" t="s">
        <v>10</v>
      </c>
      <c r="F3" s="19" t="s">
        <v>1</v>
      </c>
      <c r="G3" s="33" t="s">
        <v>42</v>
      </c>
      <c r="H3" s="20" t="s">
        <v>3</v>
      </c>
      <c r="I3" s="21" t="s">
        <v>2</v>
      </c>
      <c r="J3" s="21" t="s">
        <v>4</v>
      </c>
      <c r="K3" s="20" t="s">
        <v>6</v>
      </c>
      <c r="L3" s="20" t="s">
        <v>16</v>
      </c>
      <c r="M3" s="20" t="s">
        <v>8</v>
      </c>
      <c r="N3" s="20" t="s">
        <v>9</v>
      </c>
    </row>
    <row r="4" spans="1:14">
      <c r="A4" s="22">
        <v>1</v>
      </c>
      <c r="B4" s="23">
        <v>2</v>
      </c>
      <c r="C4" s="23">
        <v>3</v>
      </c>
      <c r="D4" s="23">
        <v>4</v>
      </c>
      <c r="E4" s="24">
        <v>5</v>
      </c>
      <c r="F4" s="23">
        <v>6</v>
      </c>
      <c r="G4" s="34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</row>
    <row r="5" spans="1:14">
      <c r="A5" s="44" t="s">
        <v>13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1:14" ht="38.25">
      <c r="A6" s="7">
        <v>1</v>
      </c>
      <c r="B6" s="3" t="s">
        <v>20</v>
      </c>
      <c r="C6" s="25"/>
      <c r="D6" s="25"/>
      <c r="E6" s="9" t="s">
        <v>37</v>
      </c>
      <c r="F6" s="10" t="s">
        <v>14</v>
      </c>
      <c r="G6" s="35">
        <v>40</v>
      </c>
      <c r="H6" s="26">
        <v>0</v>
      </c>
      <c r="I6" s="27">
        <v>0.08</v>
      </c>
      <c r="J6" s="26">
        <f t="shared" ref="J6:J21" si="0">H6*I6</f>
        <v>0</v>
      </c>
      <c r="K6" s="26">
        <f t="shared" ref="K6:K21" si="1">H6+J6</f>
        <v>0</v>
      </c>
      <c r="L6" s="26">
        <f t="shared" ref="L6:L21" si="2">G6*H6</f>
        <v>0</v>
      </c>
      <c r="M6" s="26">
        <f t="shared" ref="M6:M21" si="3">L6*I6</f>
        <v>0</v>
      </c>
      <c r="N6" s="26">
        <f t="shared" ref="N6:N21" si="4">L6+M6</f>
        <v>0</v>
      </c>
    </row>
    <row r="7" spans="1:14" ht="25.5">
      <c r="A7" s="7">
        <v>2</v>
      </c>
      <c r="B7" s="4" t="s">
        <v>22</v>
      </c>
      <c r="C7" s="25"/>
      <c r="D7" s="25"/>
      <c r="E7" s="9" t="s">
        <v>38</v>
      </c>
      <c r="F7" s="10" t="s">
        <v>14</v>
      </c>
      <c r="G7" s="35">
        <v>50</v>
      </c>
      <c r="H7" s="26">
        <v>0</v>
      </c>
      <c r="I7" s="27">
        <v>0.08</v>
      </c>
      <c r="J7" s="26">
        <f t="shared" si="0"/>
        <v>0</v>
      </c>
      <c r="K7" s="26">
        <f t="shared" si="1"/>
        <v>0</v>
      </c>
      <c r="L7" s="26">
        <f t="shared" si="2"/>
        <v>0</v>
      </c>
      <c r="M7" s="26">
        <f t="shared" si="3"/>
        <v>0</v>
      </c>
      <c r="N7" s="26">
        <f t="shared" si="4"/>
        <v>0</v>
      </c>
    </row>
    <row r="8" spans="1:14" ht="51">
      <c r="A8" s="7">
        <v>3</v>
      </c>
      <c r="B8" s="3" t="s">
        <v>23</v>
      </c>
      <c r="C8" s="25"/>
      <c r="D8" s="25"/>
      <c r="E8" s="9" t="s">
        <v>39</v>
      </c>
      <c r="F8" s="10" t="s">
        <v>14</v>
      </c>
      <c r="G8" s="35">
        <v>100</v>
      </c>
      <c r="H8" s="26">
        <v>0</v>
      </c>
      <c r="I8" s="27">
        <v>0.08</v>
      </c>
      <c r="J8" s="26">
        <f t="shared" si="0"/>
        <v>0</v>
      </c>
      <c r="K8" s="26">
        <f t="shared" si="1"/>
        <v>0</v>
      </c>
      <c r="L8" s="26">
        <f t="shared" si="2"/>
        <v>0</v>
      </c>
      <c r="M8" s="26">
        <f t="shared" si="3"/>
        <v>0</v>
      </c>
      <c r="N8" s="26">
        <f t="shared" si="4"/>
        <v>0</v>
      </c>
    </row>
    <row r="9" spans="1:14" ht="38.25">
      <c r="A9" s="7">
        <v>4</v>
      </c>
      <c r="B9" s="3" t="s">
        <v>24</v>
      </c>
      <c r="C9" s="25"/>
      <c r="D9" s="25"/>
      <c r="E9" s="9" t="s">
        <v>38</v>
      </c>
      <c r="F9" s="10" t="s">
        <v>14</v>
      </c>
      <c r="G9" s="35">
        <v>300</v>
      </c>
      <c r="H9" s="26">
        <v>0</v>
      </c>
      <c r="I9" s="27">
        <v>0.08</v>
      </c>
      <c r="J9" s="26">
        <f t="shared" si="0"/>
        <v>0</v>
      </c>
      <c r="K9" s="26">
        <f t="shared" si="1"/>
        <v>0</v>
      </c>
      <c r="L9" s="26">
        <f t="shared" si="2"/>
        <v>0</v>
      </c>
      <c r="M9" s="26">
        <f t="shared" si="3"/>
        <v>0</v>
      </c>
      <c r="N9" s="26">
        <f t="shared" si="4"/>
        <v>0</v>
      </c>
    </row>
    <row r="10" spans="1:14" ht="63.75">
      <c r="A10" s="7">
        <v>5</v>
      </c>
      <c r="B10" s="3" t="s">
        <v>25</v>
      </c>
      <c r="C10" s="25"/>
      <c r="D10" s="25"/>
      <c r="E10" s="8" t="s">
        <v>36</v>
      </c>
      <c r="F10" s="10" t="s">
        <v>14</v>
      </c>
      <c r="G10" s="35">
        <v>4</v>
      </c>
      <c r="H10" s="26">
        <v>0</v>
      </c>
      <c r="I10" s="27">
        <v>0.08</v>
      </c>
      <c r="J10" s="26">
        <f t="shared" si="0"/>
        <v>0</v>
      </c>
      <c r="K10" s="26">
        <f t="shared" si="1"/>
        <v>0</v>
      </c>
      <c r="L10" s="26">
        <f t="shared" si="2"/>
        <v>0</v>
      </c>
      <c r="M10" s="26">
        <f t="shared" si="3"/>
        <v>0</v>
      </c>
      <c r="N10" s="26">
        <f t="shared" si="4"/>
        <v>0</v>
      </c>
    </row>
    <row r="11" spans="1:14" ht="25.5">
      <c r="A11" s="7">
        <v>6</v>
      </c>
      <c r="B11" s="3" t="s">
        <v>26</v>
      </c>
      <c r="C11" s="25"/>
      <c r="D11" s="25"/>
      <c r="E11" s="13" t="s">
        <v>37</v>
      </c>
      <c r="F11" s="10" t="s">
        <v>21</v>
      </c>
      <c r="G11" s="35">
        <v>20</v>
      </c>
      <c r="H11" s="26">
        <v>0</v>
      </c>
      <c r="I11" s="27">
        <v>0.08</v>
      </c>
      <c r="J11" s="26">
        <f t="shared" si="0"/>
        <v>0</v>
      </c>
      <c r="K11" s="26">
        <f t="shared" si="1"/>
        <v>0</v>
      </c>
      <c r="L11" s="26">
        <f t="shared" si="2"/>
        <v>0</v>
      </c>
      <c r="M11" s="26">
        <f t="shared" si="3"/>
        <v>0</v>
      </c>
      <c r="N11" s="26">
        <f t="shared" si="4"/>
        <v>0</v>
      </c>
    </row>
    <row r="12" spans="1:14" ht="25.5">
      <c r="A12" s="7">
        <v>7</v>
      </c>
      <c r="B12" s="3" t="s">
        <v>27</v>
      </c>
      <c r="C12" s="25"/>
      <c r="D12" s="25"/>
      <c r="E12" s="8" t="s">
        <v>40</v>
      </c>
      <c r="F12" s="10" t="s">
        <v>14</v>
      </c>
      <c r="G12" s="35">
        <v>40</v>
      </c>
      <c r="H12" s="26">
        <v>0</v>
      </c>
      <c r="I12" s="27">
        <v>0.08</v>
      </c>
      <c r="J12" s="26">
        <f t="shared" si="0"/>
        <v>0</v>
      </c>
      <c r="K12" s="26">
        <f t="shared" si="1"/>
        <v>0</v>
      </c>
      <c r="L12" s="26">
        <f t="shared" si="2"/>
        <v>0</v>
      </c>
      <c r="M12" s="26">
        <f t="shared" si="3"/>
        <v>0</v>
      </c>
      <c r="N12" s="26">
        <f t="shared" si="4"/>
        <v>0</v>
      </c>
    </row>
    <row r="13" spans="1:14" ht="25.5">
      <c r="A13" s="7">
        <v>8</v>
      </c>
      <c r="B13" s="5" t="s">
        <v>28</v>
      </c>
      <c r="C13" s="25"/>
      <c r="D13" s="25"/>
      <c r="E13" s="8" t="s">
        <v>35</v>
      </c>
      <c r="F13" s="10" t="s">
        <v>14</v>
      </c>
      <c r="G13" s="36">
        <v>80</v>
      </c>
      <c r="H13" s="26">
        <v>0</v>
      </c>
      <c r="I13" s="27">
        <v>0.08</v>
      </c>
      <c r="J13" s="26">
        <f t="shared" si="0"/>
        <v>0</v>
      </c>
      <c r="K13" s="26">
        <f t="shared" si="1"/>
        <v>0</v>
      </c>
      <c r="L13" s="26">
        <f t="shared" si="2"/>
        <v>0</v>
      </c>
      <c r="M13" s="26">
        <f t="shared" si="3"/>
        <v>0</v>
      </c>
      <c r="N13" s="26">
        <f t="shared" si="4"/>
        <v>0</v>
      </c>
    </row>
    <row r="14" spans="1:14" ht="25.5">
      <c r="A14" s="7">
        <v>9</v>
      </c>
      <c r="B14" s="12" t="s">
        <v>29</v>
      </c>
      <c r="C14" s="25"/>
      <c r="D14" s="25"/>
      <c r="E14" s="8" t="s">
        <v>41</v>
      </c>
      <c r="F14" s="10" t="s">
        <v>14</v>
      </c>
      <c r="G14" s="36">
        <v>100</v>
      </c>
      <c r="H14" s="26">
        <v>0</v>
      </c>
      <c r="I14" s="27">
        <v>0.08</v>
      </c>
      <c r="J14" s="26">
        <f t="shared" si="0"/>
        <v>0</v>
      </c>
      <c r="K14" s="26">
        <f t="shared" si="1"/>
        <v>0</v>
      </c>
      <c r="L14" s="26">
        <f t="shared" si="2"/>
        <v>0</v>
      </c>
      <c r="M14" s="26">
        <f t="shared" si="3"/>
        <v>0</v>
      </c>
      <c r="N14" s="26">
        <f t="shared" si="4"/>
        <v>0</v>
      </c>
    </row>
    <row r="15" spans="1:14" ht="51">
      <c r="A15" s="7">
        <v>10</v>
      </c>
      <c r="B15" s="3" t="s">
        <v>30</v>
      </c>
      <c r="C15" s="25"/>
      <c r="D15" s="25"/>
      <c r="E15" s="8" t="s">
        <v>38</v>
      </c>
      <c r="F15" s="10" t="s">
        <v>14</v>
      </c>
      <c r="G15" s="36">
        <v>50</v>
      </c>
      <c r="H15" s="26">
        <v>0</v>
      </c>
      <c r="I15" s="27">
        <v>0.08</v>
      </c>
      <c r="J15" s="26">
        <f t="shared" si="0"/>
        <v>0</v>
      </c>
      <c r="K15" s="26">
        <f t="shared" si="1"/>
        <v>0</v>
      </c>
      <c r="L15" s="26">
        <f t="shared" si="2"/>
        <v>0</v>
      </c>
      <c r="M15" s="26">
        <f t="shared" si="3"/>
        <v>0</v>
      </c>
      <c r="N15" s="26">
        <f t="shared" si="4"/>
        <v>0</v>
      </c>
    </row>
    <row r="16" spans="1:14" ht="25.5">
      <c r="A16" s="7">
        <v>11</v>
      </c>
      <c r="B16" s="3" t="s">
        <v>31</v>
      </c>
      <c r="C16" s="25"/>
      <c r="D16" s="25"/>
      <c r="E16" s="8" t="s">
        <v>38</v>
      </c>
      <c r="F16" s="10" t="s">
        <v>14</v>
      </c>
      <c r="G16" s="36">
        <v>40</v>
      </c>
      <c r="H16" s="26">
        <v>0</v>
      </c>
      <c r="I16" s="27">
        <v>0.08</v>
      </c>
      <c r="J16" s="26">
        <f t="shared" si="0"/>
        <v>0</v>
      </c>
      <c r="K16" s="26">
        <f t="shared" si="1"/>
        <v>0</v>
      </c>
      <c r="L16" s="26">
        <f t="shared" si="2"/>
        <v>0</v>
      </c>
      <c r="M16" s="26">
        <f t="shared" si="3"/>
        <v>0</v>
      </c>
      <c r="N16" s="26">
        <f t="shared" si="4"/>
        <v>0</v>
      </c>
    </row>
    <row r="17" spans="1:14">
      <c r="A17" s="7">
        <v>12</v>
      </c>
      <c r="B17" s="3" t="s">
        <v>32</v>
      </c>
      <c r="C17" s="25"/>
      <c r="D17" s="25"/>
      <c r="E17" s="8" t="s">
        <v>37</v>
      </c>
      <c r="F17" s="10" t="s">
        <v>14</v>
      </c>
      <c r="G17" s="36">
        <v>50</v>
      </c>
      <c r="H17" s="26">
        <v>0</v>
      </c>
      <c r="I17" s="27">
        <v>0.08</v>
      </c>
      <c r="J17" s="26">
        <f t="shared" si="0"/>
        <v>0</v>
      </c>
      <c r="K17" s="26">
        <f t="shared" si="1"/>
        <v>0</v>
      </c>
      <c r="L17" s="26">
        <f t="shared" si="2"/>
        <v>0</v>
      </c>
      <c r="M17" s="26">
        <f t="shared" si="3"/>
        <v>0</v>
      </c>
      <c r="N17" s="26">
        <f t="shared" si="4"/>
        <v>0</v>
      </c>
    </row>
    <row r="18" spans="1:14" ht="25.5">
      <c r="A18" s="7">
        <v>13</v>
      </c>
      <c r="B18" s="6" t="s">
        <v>18</v>
      </c>
      <c r="C18" s="25"/>
      <c r="D18" s="25"/>
      <c r="E18" s="8" t="s">
        <v>38</v>
      </c>
      <c r="F18" s="10" t="s">
        <v>14</v>
      </c>
      <c r="G18" s="37">
        <v>3</v>
      </c>
      <c r="H18" s="26">
        <v>0</v>
      </c>
      <c r="I18" s="27">
        <v>0.08</v>
      </c>
      <c r="J18" s="26">
        <f t="shared" si="0"/>
        <v>0</v>
      </c>
      <c r="K18" s="26">
        <f t="shared" si="1"/>
        <v>0</v>
      </c>
      <c r="L18" s="26">
        <f t="shared" si="2"/>
        <v>0</v>
      </c>
      <c r="M18" s="26">
        <f t="shared" si="3"/>
        <v>0</v>
      </c>
      <c r="N18" s="26">
        <f t="shared" si="4"/>
        <v>0</v>
      </c>
    </row>
    <row r="19" spans="1:14" ht="25.5">
      <c r="A19" s="7">
        <v>14</v>
      </c>
      <c r="B19" s="11" t="s">
        <v>17</v>
      </c>
      <c r="C19" s="28"/>
      <c r="D19" s="28"/>
      <c r="E19" s="8" t="s">
        <v>38</v>
      </c>
      <c r="F19" s="10" t="s">
        <v>14</v>
      </c>
      <c r="G19" s="37">
        <v>3</v>
      </c>
      <c r="H19" s="26">
        <v>0</v>
      </c>
      <c r="I19" s="27">
        <v>0.08</v>
      </c>
      <c r="J19" s="26">
        <f t="shared" si="0"/>
        <v>0</v>
      </c>
      <c r="K19" s="26">
        <f t="shared" si="1"/>
        <v>0</v>
      </c>
      <c r="L19" s="26">
        <f t="shared" si="2"/>
        <v>0</v>
      </c>
      <c r="M19" s="26">
        <f t="shared" si="3"/>
        <v>0</v>
      </c>
      <c r="N19" s="26">
        <f t="shared" si="4"/>
        <v>0</v>
      </c>
    </row>
    <row r="20" spans="1:14" ht="63.75">
      <c r="A20" s="7">
        <v>15</v>
      </c>
      <c r="B20" s="11" t="s">
        <v>33</v>
      </c>
      <c r="C20" s="28"/>
      <c r="D20" s="28"/>
      <c r="E20" s="8" t="s">
        <v>36</v>
      </c>
      <c r="F20" s="10" t="s">
        <v>14</v>
      </c>
      <c r="G20" s="37">
        <v>10</v>
      </c>
      <c r="H20" s="26">
        <v>0</v>
      </c>
      <c r="I20" s="27">
        <v>0.08</v>
      </c>
      <c r="J20" s="26">
        <f t="shared" si="0"/>
        <v>0</v>
      </c>
      <c r="K20" s="26">
        <f t="shared" si="1"/>
        <v>0</v>
      </c>
      <c r="L20" s="26">
        <f t="shared" si="2"/>
        <v>0</v>
      </c>
      <c r="M20" s="26">
        <f t="shared" si="3"/>
        <v>0</v>
      </c>
      <c r="N20" s="26">
        <f t="shared" si="4"/>
        <v>0</v>
      </c>
    </row>
    <row r="21" spans="1:14" ht="26.25" thickBot="1">
      <c r="A21" s="7">
        <v>16</v>
      </c>
      <c r="B21" s="3" t="s">
        <v>34</v>
      </c>
      <c r="C21" s="25"/>
      <c r="D21" s="25"/>
      <c r="E21" s="8" t="s">
        <v>38</v>
      </c>
      <c r="F21" s="10" t="s">
        <v>21</v>
      </c>
      <c r="G21" s="36">
        <v>25</v>
      </c>
      <c r="H21" s="26">
        <v>0</v>
      </c>
      <c r="I21" s="27">
        <v>0.08</v>
      </c>
      <c r="J21" s="26">
        <f t="shared" si="0"/>
        <v>0</v>
      </c>
      <c r="K21" s="26">
        <f t="shared" si="1"/>
        <v>0</v>
      </c>
      <c r="L21" s="26">
        <f t="shared" si="2"/>
        <v>0</v>
      </c>
      <c r="M21" s="26">
        <f t="shared" si="3"/>
        <v>0</v>
      </c>
      <c r="N21" s="26">
        <f t="shared" si="4"/>
        <v>0</v>
      </c>
    </row>
    <row r="22" spans="1:14" ht="13.5" thickBot="1">
      <c r="A22" s="47" t="s">
        <v>15</v>
      </c>
      <c r="B22" s="48"/>
      <c r="C22" s="48"/>
      <c r="D22" s="48"/>
      <c r="E22" s="48"/>
      <c r="F22" s="48"/>
      <c r="G22" s="48"/>
      <c r="H22" s="48"/>
      <c r="I22" s="48"/>
      <c r="J22" s="48"/>
      <c r="K22" s="49"/>
      <c r="L22" s="29">
        <f>SUM(L6:L21)</f>
        <v>0</v>
      </c>
      <c r="M22" s="30">
        <f>SUM(M6:M21)</f>
        <v>0</v>
      </c>
      <c r="N22" s="31">
        <f>SUM(N6:N21)</f>
        <v>0</v>
      </c>
    </row>
    <row r="23" spans="1:14" ht="13.5" thickBot="1">
      <c r="A23" s="50"/>
      <c r="B23" s="50"/>
      <c r="C23" s="50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>
      <c r="A24" s="52" t="s">
        <v>19</v>
      </c>
      <c r="B24" s="53"/>
      <c r="C24" s="53"/>
      <c r="D24" s="54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13.5" thickBot="1">
      <c r="A25" s="55"/>
      <c r="B25" s="56"/>
      <c r="C25" s="56"/>
      <c r="D25" s="57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4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4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1:1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14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1:14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4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</sheetData>
  <mergeCells count="8">
    <mergeCell ref="A26:N52"/>
    <mergeCell ref="A1:B1"/>
    <mergeCell ref="A2:N2"/>
    <mergeCell ref="A5:N5"/>
    <mergeCell ref="A22:K22"/>
    <mergeCell ref="A23:D23"/>
    <mergeCell ref="E23:N25"/>
    <mergeCell ref="A24:D25"/>
  </mergeCells>
  <pageMargins left="0.7" right="0.7" top="0.75" bottom="0.75" header="0.3" footer="0.3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>Szpital Marciniaka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pratuszniak</dc:creator>
  <cp:lastModifiedBy>Joanna Czaplicka</cp:lastModifiedBy>
  <cp:lastPrinted>2025-03-31T11:45:36Z</cp:lastPrinted>
  <dcterms:created xsi:type="dcterms:W3CDTF">2014-04-09T11:18:53Z</dcterms:created>
  <dcterms:modified xsi:type="dcterms:W3CDTF">2025-04-09T07:41:11Z</dcterms:modified>
</cp:coreProperties>
</file>